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claude\c--Users-USER-OneDrive-Desktop-AI-for-healtcare-AI-for-Lab\93d0d589-1e21-48f8-aca8-5968e1e5c64f\scratchpad\deck\mockdata\"/>
    </mc:Choice>
  </mc:AlternateContent>
  <xr:revisionPtr revIDLastSave="0" documentId="13_ncr:1_{65E1C1C4-9A03-4BFC-852E-C7684B93B970}" xr6:coauthVersionLast="47" xr6:coauthVersionMax="47" xr10:uidLastSave="{00000000-0000-0000-0000-000000000000}"/>
  <bookViews>
    <workbookView xWindow="7728" yWindow="0" windowWidth="11976" windowHeight="13680" xr2:uid="{00000000-000D-0000-FFFF-FFFF00000000}"/>
  </bookViews>
  <sheets>
    <sheet name="Reagents" sheetId="1" r:id="rId1"/>
    <sheet name="Dashboard_Check" sheetId="2" r:id="rId2"/>
    <sheet name="คู่มือ" sheetId="3" r:id="rId3"/>
  </sheets>
  <definedNames>
    <definedName name="_xlnm._FilterDatabase" localSheetId="0" hidden="1">Reagents!$A$1:$M$41</definedName>
  </definedNames>
  <calcPr calcId="181029"/>
</workbook>
</file>

<file path=xl/calcChain.xml><?xml version="1.0" encoding="utf-8"?>
<calcChain xmlns="http://schemas.openxmlformats.org/spreadsheetml/2006/main">
  <c r="B9" i="2" l="1"/>
  <c r="B8" i="2"/>
  <c r="B5" i="2"/>
  <c r="B11" i="2" s="1"/>
  <c r="B1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Workshop</author>
  </authors>
  <commentList>
    <comment ref="A1" authorId="0" shapeId="0" xr:uid="{00000000-0006-0000-0000-000001000000}">
      <text>
        <r>
          <rPr>
            <sz val="11"/>
            <color theme="1"/>
            <rFont val="Tahoma"/>
            <family val="2"/>
            <scheme val="minor"/>
          </rPr>
          <t>แถวที่ 1 คือหัวตาราง (Header) — ห้ามแก้ชื่อ เพราะ Code จะอ้างอิงชื่อเหล่านี้
1 แถว = 1 รายการ (Record)</t>
        </r>
      </text>
    </comment>
  </commentList>
</comments>
</file>

<file path=xl/sharedStrings.xml><?xml version="1.0" encoding="utf-8"?>
<sst xmlns="http://schemas.openxmlformats.org/spreadsheetml/2006/main" count="385" uniqueCount="239">
  <si>
    <t>ID</t>
  </si>
  <si>
    <t>ItemCode</t>
  </si>
  <si>
    <t>ItemName</t>
  </si>
  <si>
    <t>Category</t>
  </si>
  <si>
    <t>LotNumber</t>
  </si>
  <si>
    <t>ExpiryDate</t>
  </si>
  <si>
    <t>Quantity</t>
  </si>
  <si>
    <t>Unit</t>
  </si>
  <si>
    <t>MinimumStock</t>
  </si>
  <si>
    <t>Location</t>
  </si>
  <si>
    <t>Note</t>
  </si>
  <si>
    <t>CreatedAt</t>
  </si>
  <si>
    <t>UpdatedAt</t>
  </si>
  <si>
    <t>RGT-001</t>
  </si>
  <si>
    <t>Glucose Reagent</t>
  </si>
  <si>
    <t>Reagent</t>
  </si>
  <si>
    <t>LOT-2806E79</t>
  </si>
  <si>
    <t>bottle</t>
  </si>
  <si>
    <t>Fridge-01</t>
  </si>
  <si>
    <t>Store 2–8°C</t>
  </si>
  <si>
    <t>RGT-002</t>
  </si>
  <si>
    <t>Cholesterol Reagent</t>
  </si>
  <si>
    <t>LOT-2611D40</t>
  </si>
  <si>
    <t>RGT-003</t>
  </si>
  <si>
    <t>Triglyceride Reagent</t>
  </si>
  <si>
    <t>LOT-2807B88</t>
  </si>
  <si>
    <t>RGT-004</t>
  </si>
  <si>
    <t>Creatinine Reagent</t>
  </si>
  <si>
    <t>LOT-2805F11</t>
  </si>
  <si>
    <t>RGT-005</t>
  </si>
  <si>
    <t>BUN Reagent</t>
  </si>
  <si>
    <t>LOT-2607C22</t>
  </si>
  <si>
    <t>RGT-006</t>
  </si>
  <si>
    <t>ALT Reagent</t>
  </si>
  <si>
    <t>LOT-2803B31</t>
  </si>
  <si>
    <t>Fridge-02</t>
  </si>
  <si>
    <t>RGT-007</t>
  </si>
  <si>
    <t>AST Reagent</t>
  </si>
  <si>
    <t>LOT-2612A67</t>
  </si>
  <si>
    <t>RGT-008</t>
  </si>
  <si>
    <t>HbA1c Reagent</t>
  </si>
  <si>
    <t>LOT-2707H55</t>
  </si>
  <si>
    <t>kit</t>
  </si>
  <si>
    <t>CAL-001</t>
  </si>
  <si>
    <t>HbA1c Calibrator</t>
  </si>
  <si>
    <t>Calibrator</t>
  </si>
  <si>
    <t>LOT-2703H55</t>
  </si>
  <si>
    <t>vial</t>
  </si>
  <si>
    <t>Reconstitute before use</t>
  </si>
  <si>
    <t>CAL-002</t>
  </si>
  <si>
    <t>Chemistry Calibrator</t>
  </si>
  <si>
    <t>LOT-2610B52</t>
  </si>
  <si>
    <t>CTL-001</t>
  </si>
  <si>
    <t>Chemistry Control Level 1</t>
  </si>
  <si>
    <t>Control</t>
  </si>
  <si>
    <t>LOT-2802E42</t>
  </si>
  <si>
    <t>Freezer-01</t>
  </si>
  <si>
    <t>Store -20°C</t>
  </si>
  <si>
    <t>CTL-002</t>
  </si>
  <si>
    <t>Chemistry Control Level 2</t>
  </si>
  <si>
    <t>LOT-2809B84</t>
  </si>
  <si>
    <t>CTL-003</t>
  </si>
  <si>
    <t>CBC Control Tri-level</t>
  </si>
  <si>
    <t>LOT-2610B10</t>
  </si>
  <si>
    <t>Fridge-03</t>
  </si>
  <si>
    <t>Open vial stable 14 days</t>
  </si>
  <si>
    <t>RGT-009</t>
  </si>
  <si>
    <t>Hematology Diluent</t>
  </si>
  <si>
    <t>LOT-2704A81</t>
  </si>
  <si>
    <t>box</t>
  </si>
  <si>
    <t>Shelf-A1</t>
  </si>
  <si>
    <t>Room temperature</t>
  </si>
  <si>
    <t>RGT-010</t>
  </si>
  <si>
    <t>Hematology Lyse Reagent</t>
  </si>
  <si>
    <t>CHM-001</t>
  </si>
  <si>
    <t>Wright Stain</t>
  </si>
  <si>
    <t>Chemical</t>
  </si>
  <si>
    <t>LOT-2709B54</t>
  </si>
  <si>
    <t>Cabinet-C1</t>
  </si>
  <si>
    <t>Flammable</t>
  </si>
  <si>
    <t>KIT-001</t>
  </si>
  <si>
    <t>Gram Stain Kit</t>
  </si>
  <si>
    <t>Test Kit</t>
  </si>
  <si>
    <t>LOT-2609D27</t>
  </si>
  <si>
    <t>CON-001</t>
  </si>
  <si>
    <t>Blood Agar Plate</t>
  </si>
  <si>
    <t>Consumable</t>
  </si>
  <si>
    <t>LOT-2612E13</t>
  </si>
  <si>
    <t>plate</t>
  </si>
  <si>
    <t>Fridge-04</t>
  </si>
  <si>
    <t>CON-002</t>
  </si>
  <si>
    <t>MacConkey Agar Plate</t>
  </si>
  <si>
    <t>LOT-2807G48</t>
  </si>
  <si>
    <t>RGT-011</t>
  </si>
  <si>
    <t>Anti-A Reagent</t>
  </si>
  <si>
    <t>LOT-2709A39</t>
  </si>
  <si>
    <t>Fridge-05</t>
  </si>
  <si>
    <t>Blood bank</t>
  </si>
  <si>
    <t>RGT-012</t>
  </si>
  <si>
    <t>Anti-B Reagent</t>
  </si>
  <si>
    <t>LOT-2707E15</t>
  </si>
  <si>
    <t>RGT-013</t>
  </si>
  <si>
    <t>Anti-D Reagent</t>
  </si>
  <si>
    <t>LOT-2611D31</t>
  </si>
  <si>
    <t>RGT-014</t>
  </si>
  <si>
    <t>AHG (Coombs) Reagent</t>
  </si>
  <si>
    <t>LOT-2809H87</t>
  </si>
  <si>
    <t>KIT-002</t>
  </si>
  <si>
    <t>Urine Strip 10 Parameters</t>
  </si>
  <si>
    <t>LOT-2704B81</t>
  </si>
  <si>
    <t>Shelf-B2</t>
  </si>
  <si>
    <t>Keep cap closed</t>
  </si>
  <si>
    <t>KIT-003</t>
  </si>
  <si>
    <t>Pregnancy Test Kit</t>
  </si>
  <si>
    <t>LOT-2809D60</t>
  </si>
  <si>
    <t>KIT-004</t>
  </si>
  <si>
    <t>Dengue NS1 Rapid Test</t>
  </si>
  <si>
    <t>LOT-2611D51</t>
  </si>
  <si>
    <t>Fridge-06</t>
  </si>
  <si>
    <t>Store 2–30°C</t>
  </si>
  <si>
    <t>KIT-005</t>
  </si>
  <si>
    <t>HBsAg Rapid Test</t>
  </si>
  <si>
    <t>LOT-2803A99</t>
  </si>
  <si>
    <t>Shelf-B3</t>
  </si>
  <si>
    <t>KIT-006</t>
  </si>
  <si>
    <t>HIV Ag/Ab Rapid Test</t>
  </si>
  <si>
    <t>LOT-2609B94</t>
  </si>
  <si>
    <t>RGT-015</t>
  </si>
  <si>
    <t>CRP Latex Reagent</t>
  </si>
  <si>
    <t>LOT-2707G53</t>
  </si>
  <si>
    <t>RGT-016</t>
  </si>
  <si>
    <t>PT Reagent</t>
  </si>
  <si>
    <t>LOT-2704H34</t>
  </si>
  <si>
    <t>Fridge-07</t>
  </si>
  <si>
    <t>Coagulation</t>
  </si>
  <si>
    <t>RGT-017</t>
  </si>
  <si>
    <t>APTT Reagent</t>
  </si>
  <si>
    <t>LOT-2611E98</t>
  </si>
  <si>
    <t>CHM-002</t>
  </si>
  <si>
    <t>Calcium Chloride 0.025 M</t>
  </si>
  <si>
    <t>LOT-2712E13</t>
  </si>
  <si>
    <t>CHM-003</t>
  </si>
  <si>
    <t>NaCl 0.9%</t>
  </si>
  <si>
    <t>LOT-2708A67</t>
  </si>
  <si>
    <t>Shelf-A2</t>
  </si>
  <si>
    <t>CHM-004</t>
  </si>
  <si>
    <t>Ethanol 70%</t>
  </si>
  <si>
    <t>LOT-2710E80</t>
  </si>
  <si>
    <t>Cabinet-C2</t>
  </si>
  <si>
    <t>CON-003</t>
  </si>
  <si>
    <t>EDTA Tube 3 mL</t>
  </si>
  <si>
    <t>LOT-2805C92</t>
  </si>
  <si>
    <t>Shelf-D1</t>
  </si>
  <si>
    <t>CON-004</t>
  </si>
  <si>
    <t>Sodium Citrate Tube 2.7 mL</t>
  </si>
  <si>
    <t>LOT-2704F97</t>
  </si>
  <si>
    <t>CON-005</t>
  </si>
  <si>
    <t>Pipette Tip 200 µL</t>
  </si>
  <si>
    <t>LOT-2707E73</t>
  </si>
  <si>
    <t>pack</t>
  </si>
  <si>
    <t>Shelf-D2</t>
  </si>
  <si>
    <t>CON-006</t>
  </si>
  <si>
    <t>Microscope Slide</t>
  </si>
  <si>
    <t>LOT-2802A57</t>
  </si>
  <si>
    <t>CON-007</t>
  </si>
  <si>
    <t>Sample Cup</t>
  </si>
  <si>
    <t>LOT-2712C12</t>
  </si>
  <si>
    <t>Shelf-D3</t>
  </si>
  <si>
    <t>OTH-001</t>
  </si>
  <si>
    <t>Distilled Water</t>
  </si>
  <si>
    <t>Other</t>
  </si>
  <si>
    <t>LOT-2712B73</t>
  </si>
  <si>
    <t>ตัวเลขที่ Dashboard ของ Web App ควรแสดง (คำนวณจากชีต Reagents อัตโนมัติ)</t>
  </si>
  <si>
    <t>ตั้งค่า</t>
  </si>
  <si>
    <t>ค่า</t>
  </si>
  <si>
    <t>คำอธิบาย</t>
  </si>
  <si>
    <t>ExpiringSoonDays</t>
  </si>
  <si>
    <t>จำนวนวันที่ถือว่า “ใกล้หมดอายุ” (แก้ได้ — ช่องสีเหลือง)</t>
  </si>
  <si>
    <t>Today</t>
  </si>
  <si>
    <t>วันที่อ้างอิง (วันนี้) — ผลนับจะเปลี่ยนตามวันที่เปิดไฟล์</t>
  </si>
  <si>
    <t>Dashboard</t>
  </si>
  <si>
    <t>จำนวน</t>
  </si>
  <si>
    <t>เงื่อนไข</t>
  </si>
  <si>
    <t>Total Reagents</t>
  </si>
  <si>
    <t>นับทุกรายการที่มี ItemCode</t>
  </si>
  <si>
    <t>Low Stock</t>
  </si>
  <si>
    <t>Quantity ต่ำกว่า MinimumStock</t>
  </si>
  <si>
    <t>Expiring Soon</t>
  </si>
  <si>
    <t>หมดอายุภายใน ExpiringSoonDays วันนับจากวันนี้</t>
  </si>
  <si>
    <t>Expired</t>
  </si>
  <si>
    <t>ExpiryDate ก่อนวันนี้</t>
  </si>
  <si>
    <t>ใช้ตรวจว่า Web App นับถูกต้อง: ตัวเลขบน Dashboard ของเราควรตรงกับตารางนี้</t>
  </si>
  <si>
    <t>Lab_Reagent_Database — ข้อมูลตัวอย่างสำหรับ Workshop</t>
  </si>
  <si>
    <t>ข้อมูลสมมติทั้งหมด (Synthetic / Dummy) ไม่มีข้อมูลผู้ป่วย — ใช้ฝึกสร้าง Lab Reagent Inventory Web App</t>
  </si>
  <si>
    <t>วิธีนำเข้า Google Sheets</t>
  </si>
  <si>
    <t>1) เปิด Google Drive → New → File upload → เลือกไฟล์นี้</t>
  </si>
  <si>
    <t>2) คลิกขวาที่ไฟล์ → Open with → Google Sheets  (หรือใน Google Sheets: File → Import → Upload)</t>
  </si>
  <si>
    <t>3) File → Save as Google Sheets แล้วตั้งชื่อไฟล์ Lab_Reagent_Database</t>
  </si>
  <si>
    <t>4) Extensions → Apps Script เพื่อสร้าง Project (สไลด์ 28)</t>
  </si>
  <si>
    <t>ส่วนที่แก้ไขได้</t>
  </si>
  <si>
    <t>• เพิ่ม/แก้ข้อมูลในชีต Reagents ตั้งแต่แถวที่ 2 ลงไป — แถวที่ 1 (Header) ห้ามแก้ชื่อ</t>
  </si>
  <si>
    <t>• Category และ Unit เลือกจาก Drop-down · ExpiryDate เป็นวันที่รูปแบบ yyyy-mm-dd · Quantity / MinimumStock เป็นจำนวนเต็ม</t>
  </si>
  <si>
    <t>• ชีต Dashboard_Check คำนวณเอง — แก้ได้เฉพาะช่องสีเหลือง (จำนวนวันที่ถือว่าใกล้หมดอายุ)</t>
  </si>
  <si>
    <t>• วันที่ในข้อมูลตัวอย่างอ้างอิงช่วงกันยายน 2026 — ถ้าใช้ภายหลังอาจมีรายการหมดอายุเพิ่มขึ้น ปรับ ExpiryDate ได้ตามต้องการ</t>
  </si>
  <si>
    <t>หลักการ (สไลด์ 7, 26, 27): 1 Row = 1 Record · 1 Column = 1 Variable · Header ชัดเจน · หลีกเลี่ยง Merge Cell · ใช้รูปแบบข้อมูลให้สม่ำเสมอ</t>
  </si>
  <si>
    <t>Field</t>
  </si>
  <si>
    <t>กลุ่ม (สไลด์ 26)</t>
  </si>
  <si>
    <t>ความหมาย</t>
  </si>
  <si>
    <t>ชนิดข้อมูล</t>
  </si>
  <si>
    <t>ตัวอย่าง</t>
  </si>
  <si>
    <t>Identification</t>
  </si>
  <si>
    <t>เลขลำดับรายการ ไม่ซ้ำ</t>
  </si>
  <si>
    <t>จำนวนเต็ม</t>
  </si>
  <si>
    <t>1</t>
  </si>
  <si>
    <t>รหัสรายการ</t>
  </si>
  <si>
    <t>ข้อความ</t>
  </si>
  <si>
    <t>ชื่อน้ำยา/วัสดุ</t>
  </si>
  <si>
    <t>ประเภท (Drop-down)</t>
  </si>
  <si>
    <t>รายการ</t>
  </si>
  <si>
    <t>Expiry</t>
  </si>
  <si>
    <t>เลข Lot</t>
  </si>
  <si>
    <t>LOT-2709A12</t>
  </si>
  <si>
    <t>วันหมดอายุ</t>
  </si>
  <si>
    <t>วันที่</t>
  </si>
  <si>
    <t>2027-09-30</t>
  </si>
  <si>
    <t>Stock</t>
  </si>
  <si>
    <t>จำนวนคงเหลือ</t>
  </si>
  <si>
    <t>12</t>
  </si>
  <si>
    <t>หน่วยนับ (Drop-down)</t>
  </si>
  <si>
    <t>จุดสั่งซื้อขั้นต่ำ</t>
  </si>
  <si>
    <t>4</t>
  </si>
  <si>
    <t>ตำแหน่งจัดเก็บ</t>
  </si>
  <si>
    <t>หมายเหตุ</t>
  </si>
  <si>
    <t>Audit Information</t>
  </si>
  <si>
    <t>วันเวลาที่สร้างรายการ</t>
  </si>
  <si>
    <t>วันที่-เวลา</t>
  </si>
  <si>
    <t>2026-07-01 09:15</t>
  </si>
  <si>
    <t>วันเวลาที่แก้ไขล่าสุด</t>
  </si>
  <si>
    <t>2026-09-20 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</si>
</sst>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yyyy\-mm\-dd"/>
    <numFmt numFmtId="189" formatCode="yyyy\-mm\-dd\ hh:mm"/>
  </numFmts>
  <fonts count="12" x14ac:knownFonts="1">
    <font>
      <sz val="11"/>
      <color theme="1"/>
      <name val="Tahoma"/>
      <family val="2"/>
      <scheme val="minor"/>
    </font>
    <font>
      <b/>
      <sz val="10"/>
      <color rgb="FFFFFFFF"/>
      <name val="Arial"/>
    </font>
    <font>
      <sz val="10"/>
      <name val="Arial"/>
    </font>
    <font>
      <b/>
      <sz val="12"/>
      <color rgb="FF0B5394"/>
      <name val="Tahoma"/>
    </font>
    <font>
      <sz val="10"/>
      <color rgb="FF0000FF"/>
      <name val="Tahoma"/>
    </font>
    <font>
      <b/>
      <sz val="10"/>
      <color rgb="FFFFFFFF"/>
      <name val="Tahoma"/>
    </font>
    <font>
      <sz val="10"/>
      <name val="Tahoma"/>
    </font>
    <font>
      <b/>
      <sz val="12"/>
      <name val="Tahoma"/>
    </font>
    <font>
      <i/>
      <sz val="10"/>
      <color rgb="FF555555"/>
      <name val="Tahoma"/>
    </font>
    <font>
      <b/>
      <sz val="14"/>
      <color rgb="FF0B5394"/>
      <name val="Tahoma"/>
    </font>
    <font>
      <b/>
      <sz val="11"/>
      <name val="Tahoma"/>
    </font>
    <font>
      <b/>
      <sz val="10"/>
      <color rgb="FF0B5394"/>
      <name val="Tahoma"/>
    </font>
  </fonts>
  <fills count="4">
    <fill>
      <patternFill patternType="none"/>
    </fill>
    <fill>
      <patternFill patternType="gray125"/>
    </fill>
    <fill>
      <patternFill patternType="solid">
        <fgColor rgb="FF0B5394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C9D3E3"/>
      </left>
      <right style="thin">
        <color rgb="FFC9D3E3"/>
      </right>
      <top style="thin">
        <color rgb="FFC9D3E3"/>
      </top>
      <bottom style="thin">
        <color rgb="FFC9D3E3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87" fontId="2" fillId="0" borderId="1" xfId="0" applyNumberFormat="1" applyFont="1" applyBorder="1"/>
    <xf numFmtId="189" fontId="2" fillId="0" borderId="1" xfId="0" applyNumberFormat="1" applyFont="1" applyBorder="1"/>
    <xf numFmtId="0" fontId="3" fillId="0" borderId="0" xfId="0" applyFont="1"/>
    <xf numFmtId="0" fontId="5" fillId="2" borderId="1" xfId="0" applyFont="1" applyFill="1" applyBorder="1"/>
    <xf numFmtId="0" fontId="6" fillId="0" borderId="1" xfId="0" applyFont="1" applyBorder="1"/>
    <xf numFmtId="0" fontId="4" fillId="3" borderId="1" xfId="0" applyFont="1" applyFill="1" applyBorder="1"/>
    <xf numFmtId="187" fontId="6" fillId="0" borderId="1" xfId="0" applyNumberFormat="1" applyFont="1" applyBorder="1"/>
    <xf numFmtId="0" fontId="7" fillId="0" borderId="1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6" fillId="0" borderId="0" xfId="0" applyFont="1"/>
    <xf numFmtId="0" fontId="10" fillId="0" borderId="0" xfId="0" applyFont="1"/>
    <xf numFmtId="0" fontId="11" fillId="0" borderId="0" xfId="0" applyFont="1"/>
  </cellXfs>
  <cellStyles count="1">
    <cellStyle name="ปกติ" xfId="0" builtinId="0"/>
  </cellStyles>
  <dxfs count="3">
    <dxf>
      <font>
        <b/>
        <color rgb="FF9C5700"/>
        <name val="Arial"/>
      </font>
      <fill>
        <patternFill patternType="solid">
          <fgColor rgb="FFFFF1C2"/>
          <bgColor rgb="FFFFF1C2"/>
        </patternFill>
      </fill>
    </dxf>
    <dxf>
      <fill>
        <patternFill patternType="solid">
          <fgColor rgb="FFFFF1C2"/>
          <bgColor rgb="FFFFF1C2"/>
        </patternFill>
      </fill>
    </dxf>
    <dxf>
      <font>
        <color rgb="FF9C0006"/>
        <name val="Arial"/>
      </font>
      <fill>
        <patternFill patternType="solid">
          <fgColor rgb="FFF8D7DA"/>
          <bgColor rgb="FFF8D7D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"/>
  <sheetViews>
    <sheetView tabSelected="1" workbookViewId="0">
      <pane ySplit="1" topLeftCell="A2" activePane="bottomLeft" state="frozen"/>
      <selection pane="bottomLeft"/>
    </sheetView>
  </sheetViews>
  <sheetFormatPr defaultRowHeight="13.8" x14ac:dyDescent="0.25"/>
  <cols>
    <col min="1" max="1" width="6" customWidth="1"/>
    <col min="2" max="2" width="11" customWidth="1"/>
    <col min="3" max="3" width="28" customWidth="1"/>
    <col min="4" max="4" width="12" customWidth="1"/>
    <col min="5" max="5" width="14" customWidth="1"/>
    <col min="6" max="6" width="12" customWidth="1"/>
    <col min="7" max="7" width="10" customWidth="1"/>
    <col min="8" max="8" width="9" customWidth="1"/>
    <col min="9" max="9" width="14" customWidth="1"/>
    <col min="10" max="10" width="12" customWidth="1"/>
    <col min="11" max="11" width="26" customWidth="1"/>
    <col min="12" max="13" width="17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>
        <v>1</v>
      </c>
      <c r="B2" s="3" t="s">
        <v>13</v>
      </c>
      <c r="C2" s="3" t="s">
        <v>14</v>
      </c>
      <c r="D2" s="3" t="s">
        <v>15</v>
      </c>
      <c r="E2" s="3" t="s">
        <v>16</v>
      </c>
      <c r="F2" s="4">
        <v>46933</v>
      </c>
      <c r="G2" s="2">
        <v>14</v>
      </c>
      <c r="H2" s="3" t="s">
        <v>17</v>
      </c>
      <c r="I2" s="2">
        <v>4</v>
      </c>
      <c r="J2" s="3" t="s">
        <v>18</v>
      </c>
      <c r="K2" s="3" t="s">
        <v>19</v>
      </c>
      <c r="L2" s="5">
        <v>46210.423611111109</v>
      </c>
      <c r="M2" s="5">
        <v>46214.446527777778</v>
      </c>
    </row>
    <row r="3" spans="1:13" x14ac:dyDescent="0.25">
      <c r="A3" s="2">
        <v>2</v>
      </c>
      <c r="B3" s="3" t="s">
        <v>20</v>
      </c>
      <c r="C3" s="3" t="s">
        <v>21</v>
      </c>
      <c r="D3" s="3" t="s">
        <v>15</v>
      </c>
      <c r="E3" s="3" t="s">
        <v>22</v>
      </c>
      <c r="F3" s="4">
        <v>46354</v>
      </c>
      <c r="G3" s="2">
        <v>2</v>
      </c>
      <c r="H3" s="3" t="s">
        <v>17</v>
      </c>
      <c r="I3" s="2">
        <v>3</v>
      </c>
      <c r="J3" s="3" t="s">
        <v>18</v>
      </c>
      <c r="K3" s="3" t="s">
        <v>19</v>
      </c>
      <c r="L3" s="5">
        <v>46221.650694444441</v>
      </c>
      <c r="M3" s="5">
        <v>46246.715277777781</v>
      </c>
    </row>
    <row r="4" spans="1:13" x14ac:dyDescent="0.25">
      <c r="A4" s="2">
        <v>3</v>
      </c>
      <c r="B4" s="3" t="s">
        <v>23</v>
      </c>
      <c r="C4" s="3" t="s">
        <v>24</v>
      </c>
      <c r="D4" s="3" t="s">
        <v>15</v>
      </c>
      <c r="E4" s="3" t="s">
        <v>25</v>
      </c>
      <c r="F4" s="4">
        <v>46944</v>
      </c>
      <c r="G4" s="2">
        <v>18</v>
      </c>
      <c r="H4" s="3" t="s">
        <v>17</v>
      </c>
      <c r="I4" s="2">
        <v>3</v>
      </c>
      <c r="J4" s="3" t="s">
        <v>18</v>
      </c>
      <c r="K4" s="3" t="s">
        <v>19</v>
      </c>
      <c r="L4" s="5">
        <v>46183.613194444442</v>
      </c>
      <c r="M4" s="5">
        <v>46223.816666666673</v>
      </c>
    </row>
    <row r="5" spans="1:13" x14ac:dyDescent="0.25">
      <c r="A5" s="2">
        <v>4</v>
      </c>
      <c r="B5" s="3" t="s">
        <v>26</v>
      </c>
      <c r="C5" s="3" t="s">
        <v>27</v>
      </c>
      <c r="D5" s="3" t="s">
        <v>15</v>
      </c>
      <c r="E5" s="3" t="s">
        <v>28</v>
      </c>
      <c r="F5" s="4">
        <v>46877</v>
      </c>
      <c r="G5" s="2">
        <v>17</v>
      </c>
      <c r="H5" s="3" t="s">
        <v>17</v>
      </c>
      <c r="I5" s="2">
        <v>3</v>
      </c>
      <c r="J5" s="3" t="s">
        <v>18</v>
      </c>
      <c r="K5" s="3" t="s">
        <v>19</v>
      </c>
      <c r="L5" s="5">
        <v>46227.616666666669</v>
      </c>
      <c r="M5" s="5">
        <v>46230.772916666669</v>
      </c>
    </row>
    <row r="6" spans="1:13" x14ac:dyDescent="0.25">
      <c r="A6" s="2">
        <v>5</v>
      </c>
      <c r="B6" s="3" t="s">
        <v>29</v>
      </c>
      <c r="C6" s="3" t="s">
        <v>30</v>
      </c>
      <c r="D6" s="3" t="s">
        <v>15</v>
      </c>
      <c r="E6" s="3" t="s">
        <v>31</v>
      </c>
      <c r="F6" s="4">
        <v>46226</v>
      </c>
      <c r="G6" s="2">
        <v>9</v>
      </c>
      <c r="H6" s="3" t="s">
        <v>17</v>
      </c>
      <c r="I6" s="2">
        <v>3</v>
      </c>
      <c r="J6" s="3" t="s">
        <v>18</v>
      </c>
      <c r="K6" s="3" t="s">
        <v>19</v>
      </c>
      <c r="L6" s="5">
        <v>46191.571527777778</v>
      </c>
      <c r="M6" s="5">
        <v>46212.652083333327</v>
      </c>
    </row>
    <row r="7" spans="1:13" x14ac:dyDescent="0.25">
      <c r="A7" s="2">
        <v>6</v>
      </c>
      <c r="B7" s="3" t="s">
        <v>32</v>
      </c>
      <c r="C7" s="3" t="s">
        <v>33</v>
      </c>
      <c r="D7" s="3" t="s">
        <v>15</v>
      </c>
      <c r="E7" s="3" t="s">
        <v>34</v>
      </c>
      <c r="F7" s="4">
        <v>46843</v>
      </c>
      <c r="G7" s="2">
        <v>8</v>
      </c>
      <c r="H7" s="3" t="s">
        <v>17</v>
      </c>
      <c r="I7" s="2">
        <v>2</v>
      </c>
      <c r="J7" s="3" t="s">
        <v>35</v>
      </c>
      <c r="K7" s="3" t="s">
        <v>19</v>
      </c>
      <c r="L7" s="5">
        <v>46178.629861111112</v>
      </c>
      <c r="M7" s="5">
        <v>46221.818055555559</v>
      </c>
    </row>
    <row r="8" spans="1:13" x14ac:dyDescent="0.25">
      <c r="A8" s="2">
        <v>7</v>
      </c>
      <c r="B8" s="3" t="s">
        <v>36</v>
      </c>
      <c r="C8" s="3" t="s">
        <v>37</v>
      </c>
      <c r="D8" s="3" t="s">
        <v>15</v>
      </c>
      <c r="E8" s="3" t="s">
        <v>38</v>
      </c>
      <c r="F8" s="4">
        <v>46370</v>
      </c>
      <c r="G8" s="2">
        <v>6</v>
      </c>
      <c r="H8" s="3" t="s">
        <v>17</v>
      </c>
      <c r="I8" s="2">
        <v>2</v>
      </c>
      <c r="J8" s="3" t="s">
        <v>35</v>
      </c>
      <c r="K8" s="3" t="s">
        <v>19</v>
      </c>
      <c r="L8" s="5">
        <v>46207.54583333333</v>
      </c>
      <c r="M8" s="5">
        <v>46210.606944444437</v>
      </c>
    </row>
    <row r="9" spans="1:13" x14ac:dyDescent="0.25">
      <c r="A9" s="2">
        <v>8</v>
      </c>
      <c r="B9" s="3" t="s">
        <v>39</v>
      </c>
      <c r="C9" s="3" t="s">
        <v>40</v>
      </c>
      <c r="D9" s="3" t="s">
        <v>15</v>
      </c>
      <c r="E9" s="3" t="s">
        <v>41</v>
      </c>
      <c r="F9" s="4">
        <v>46596</v>
      </c>
      <c r="G9" s="2">
        <v>1</v>
      </c>
      <c r="H9" s="3" t="s">
        <v>42</v>
      </c>
      <c r="I9" s="2">
        <v>2</v>
      </c>
      <c r="J9" s="3" t="s">
        <v>35</v>
      </c>
      <c r="K9" s="3" t="s">
        <v>19</v>
      </c>
      <c r="L9" s="5">
        <v>46227.377083333333</v>
      </c>
      <c r="M9" s="5">
        <v>46246.532638888893</v>
      </c>
    </row>
    <row r="10" spans="1:13" x14ac:dyDescent="0.25">
      <c r="A10" s="2">
        <v>9</v>
      </c>
      <c r="B10" s="3" t="s">
        <v>43</v>
      </c>
      <c r="C10" s="3" t="s">
        <v>44</v>
      </c>
      <c r="D10" s="3" t="s">
        <v>45</v>
      </c>
      <c r="E10" s="3" t="s">
        <v>46</v>
      </c>
      <c r="F10" s="4">
        <v>46454</v>
      </c>
      <c r="G10" s="2">
        <v>9</v>
      </c>
      <c r="H10" s="3" t="s">
        <v>47</v>
      </c>
      <c r="I10" s="2">
        <v>2</v>
      </c>
      <c r="J10" s="3" t="s">
        <v>35</v>
      </c>
      <c r="K10" s="3" t="s">
        <v>48</v>
      </c>
      <c r="L10" s="5">
        <v>46194.631944444453</v>
      </c>
      <c r="M10" s="5">
        <v>46210.694444444453</v>
      </c>
    </row>
    <row r="11" spans="1:13" x14ac:dyDescent="0.25">
      <c r="A11" s="2">
        <v>10</v>
      </c>
      <c r="B11" s="3" t="s">
        <v>49</v>
      </c>
      <c r="C11" s="3" t="s">
        <v>50</v>
      </c>
      <c r="D11" s="3" t="s">
        <v>45</v>
      </c>
      <c r="E11" s="3" t="s">
        <v>51</v>
      </c>
      <c r="F11" s="4">
        <v>46319</v>
      </c>
      <c r="G11" s="2">
        <v>12</v>
      </c>
      <c r="H11" s="3" t="s">
        <v>47</v>
      </c>
      <c r="I11" s="2">
        <v>2</v>
      </c>
      <c r="J11" s="3" t="s">
        <v>35</v>
      </c>
      <c r="K11" s="3" t="s">
        <v>48</v>
      </c>
      <c r="L11" s="5">
        <v>46205.414583333331</v>
      </c>
      <c r="M11" s="5">
        <v>46218.588194444441</v>
      </c>
    </row>
    <row r="12" spans="1:13" x14ac:dyDescent="0.25">
      <c r="A12" s="2">
        <v>11</v>
      </c>
      <c r="B12" s="3" t="s">
        <v>52</v>
      </c>
      <c r="C12" s="3" t="s">
        <v>53</v>
      </c>
      <c r="D12" s="3" t="s">
        <v>54</v>
      </c>
      <c r="E12" s="3" t="s">
        <v>55</v>
      </c>
      <c r="F12" s="4">
        <v>46788</v>
      </c>
      <c r="G12" s="2">
        <v>7</v>
      </c>
      <c r="H12" s="3" t="s">
        <v>47</v>
      </c>
      <c r="I12" s="2">
        <v>4</v>
      </c>
      <c r="J12" s="3" t="s">
        <v>56</v>
      </c>
      <c r="K12" s="3" t="s">
        <v>57</v>
      </c>
      <c r="L12" s="5">
        <v>46224.475694444453</v>
      </c>
      <c r="M12" s="5">
        <v>46264.515972222223</v>
      </c>
    </row>
    <row r="13" spans="1:13" x14ac:dyDescent="0.25">
      <c r="A13" s="2">
        <v>12</v>
      </c>
      <c r="B13" s="3" t="s">
        <v>58</v>
      </c>
      <c r="C13" s="3" t="s">
        <v>59</v>
      </c>
      <c r="D13" s="3" t="s">
        <v>54</v>
      </c>
      <c r="E13" s="3" t="s">
        <v>60</v>
      </c>
      <c r="F13" s="4">
        <v>47011</v>
      </c>
      <c r="G13" s="2">
        <v>8</v>
      </c>
      <c r="H13" s="3" t="s">
        <v>47</v>
      </c>
      <c r="I13" s="2">
        <v>4</v>
      </c>
      <c r="J13" s="3" t="s">
        <v>56</v>
      </c>
      <c r="K13" s="3" t="s">
        <v>57</v>
      </c>
      <c r="L13" s="5">
        <v>46212.515972222223</v>
      </c>
      <c r="M13" s="5">
        <v>46241.616666666669</v>
      </c>
    </row>
    <row r="14" spans="1:13" x14ac:dyDescent="0.25">
      <c r="A14" s="2">
        <v>13</v>
      </c>
      <c r="B14" s="3" t="s">
        <v>61</v>
      </c>
      <c r="C14" s="3" t="s">
        <v>62</v>
      </c>
      <c r="D14" s="3" t="s">
        <v>54</v>
      </c>
      <c r="E14" s="3" t="s">
        <v>63</v>
      </c>
      <c r="F14" s="4">
        <v>46314</v>
      </c>
      <c r="G14" s="2">
        <v>2</v>
      </c>
      <c r="H14" s="3" t="s">
        <v>47</v>
      </c>
      <c r="I14" s="2">
        <v>3</v>
      </c>
      <c r="J14" s="3" t="s">
        <v>64</v>
      </c>
      <c r="K14" s="3" t="s">
        <v>65</v>
      </c>
      <c r="L14" s="5">
        <v>46201.668055555558</v>
      </c>
      <c r="M14" s="5">
        <v>46231.864583333343</v>
      </c>
    </row>
    <row r="15" spans="1:13" x14ac:dyDescent="0.25">
      <c r="A15" s="2">
        <v>14</v>
      </c>
      <c r="B15" s="3" t="s">
        <v>66</v>
      </c>
      <c r="C15" s="3" t="s">
        <v>67</v>
      </c>
      <c r="D15" s="3" t="s">
        <v>15</v>
      </c>
      <c r="E15" s="3" t="s">
        <v>68</v>
      </c>
      <c r="F15" s="4">
        <v>46500</v>
      </c>
      <c r="G15" s="2">
        <v>9</v>
      </c>
      <c r="H15" s="3" t="s">
        <v>69</v>
      </c>
      <c r="I15" s="2">
        <v>2</v>
      </c>
      <c r="J15" s="3" t="s">
        <v>70</v>
      </c>
      <c r="K15" s="3" t="s">
        <v>71</v>
      </c>
      <c r="L15" s="5">
        <v>46198.459027777782</v>
      </c>
      <c r="M15" s="5">
        <v>46242.493055555547</v>
      </c>
    </row>
    <row r="16" spans="1:13" x14ac:dyDescent="0.25">
      <c r="A16" s="2">
        <v>15</v>
      </c>
      <c r="B16" s="3" t="s">
        <v>72</v>
      </c>
      <c r="C16" s="3" t="s">
        <v>73</v>
      </c>
      <c r="D16" s="3" t="s">
        <v>15</v>
      </c>
      <c r="E16" s="3" t="s">
        <v>28</v>
      </c>
      <c r="F16" s="4">
        <v>46875</v>
      </c>
      <c r="G16" s="2">
        <v>10</v>
      </c>
      <c r="H16" s="3" t="s">
        <v>17</v>
      </c>
      <c r="I16" s="2">
        <v>2</v>
      </c>
      <c r="J16" s="3" t="s">
        <v>70</v>
      </c>
      <c r="K16" s="3" t="s">
        <v>71</v>
      </c>
      <c r="L16" s="5">
        <v>46232.615972222222</v>
      </c>
      <c r="M16" s="5">
        <v>46232.679861111108</v>
      </c>
    </row>
    <row r="17" spans="1:13" x14ac:dyDescent="0.25">
      <c r="A17" s="2">
        <v>16</v>
      </c>
      <c r="B17" s="3" t="s">
        <v>74</v>
      </c>
      <c r="C17" s="3" t="s">
        <v>75</v>
      </c>
      <c r="D17" s="3" t="s">
        <v>76</v>
      </c>
      <c r="E17" s="3" t="s">
        <v>77</v>
      </c>
      <c r="F17" s="4">
        <v>46636</v>
      </c>
      <c r="G17" s="2">
        <v>6</v>
      </c>
      <c r="H17" s="3" t="s">
        <v>17</v>
      </c>
      <c r="I17" s="2">
        <v>1</v>
      </c>
      <c r="J17" s="3" t="s">
        <v>78</v>
      </c>
      <c r="K17" s="3" t="s">
        <v>79</v>
      </c>
      <c r="L17" s="5">
        <v>46222.422222222223</v>
      </c>
      <c r="M17" s="5">
        <v>46243.558333333327</v>
      </c>
    </row>
    <row r="18" spans="1:13" x14ac:dyDescent="0.25">
      <c r="A18" s="2">
        <v>17</v>
      </c>
      <c r="B18" s="3" t="s">
        <v>80</v>
      </c>
      <c r="C18" s="3" t="s">
        <v>81</v>
      </c>
      <c r="D18" s="3" t="s">
        <v>82</v>
      </c>
      <c r="E18" s="3" t="s">
        <v>83</v>
      </c>
      <c r="F18" s="4">
        <v>46282</v>
      </c>
      <c r="G18" s="2">
        <v>5</v>
      </c>
      <c r="H18" s="3" t="s">
        <v>42</v>
      </c>
      <c r="I18" s="2">
        <v>1</v>
      </c>
      <c r="J18" s="3" t="s">
        <v>78</v>
      </c>
      <c r="K18" s="3"/>
      <c r="L18" s="5">
        <v>46182.656944444447</v>
      </c>
      <c r="M18" s="5">
        <v>46187.761111111111</v>
      </c>
    </row>
    <row r="19" spans="1:13" x14ac:dyDescent="0.25">
      <c r="A19" s="2">
        <v>18</v>
      </c>
      <c r="B19" s="3" t="s">
        <v>84</v>
      </c>
      <c r="C19" s="3" t="s">
        <v>85</v>
      </c>
      <c r="D19" s="3" t="s">
        <v>86</v>
      </c>
      <c r="E19" s="3" t="s">
        <v>87</v>
      </c>
      <c r="F19" s="4">
        <v>46371</v>
      </c>
      <c r="G19" s="2">
        <v>19</v>
      </c>
      <c r="H19" s="3" t="s">
        <v>88</v>
      </c>
      <c r="I19" s="2">
        <v>20</v>
      </c>
      <c r="J19" s="3" t="s">
        <v>89</v>
      </c>
      <c r="K19" s="3" t="s">
        <v>19</v>
      </c>
      <c r="L19" s="5">
        <v>46235.390277777777</v>
      </c>
      <c r="M19" s="5">
        <v>46249.520833333343</v>
      </c>
    </row>
    <row r="20" spans="1:13" x14ac:dyDescent="0.25">
      <c r="A20" s="2">
        <v>19</v>
      </c>
      <c r="B20" s="3" t="s">
        <v>90</v>
      </c>
      <c r="C20" s="3" t="s">
        <v>91</v>
      </c>
      <c r="D20" s="3" t="s">
        <v>86</v>
      </c>
      <c r="E20" s="3" t="s">
        <v>92</v>
      </c>
      <c r="F20" s="4">
        <v>46944</v>
      </c>
      <c r="G20" s="2">
        <v>42</v>
      </c>
      <c r="H20" s="3" t="s">
        <v>88</v>
      </c>
      <c r="I20" s="2">
        <v>20</v>
      </c>
      <c r="J20" s="3" t="s">
        <v>89</v>
      </c>
      <c r="K20" s="3" t="s">
        <v>19</v>
      </c>
      <c r="L20" s="5">
        <v>46213.543749999997</v>
      </c>
      <c r="M20" s="5">
        <v>46242.619444444441</v>
      </c>
    </row>
    <row r="21" spans="1:13" x14ac:dyDescent="0.25">
      <c r="A21" s="2">
        <v>20</v>
      </c>
      <c r="B21" s="3" t="s">
        <v>93</v>
      </c>
      <c r="C21" s="3" t="s">
        <v>94</v>
      </c>
      <c r="D21" s="3" t="s">
        <v>15</v>
      </c>
      <c r="E21" s="3" t="s">
        <v>95</v>
      </c>
      <c r="F21" s="4">
        <v>46650</v>
      </c>
      <c r="G21" s="2">
        <v>12</v>
      </c>
      <c r="H21" s="3" t="s">
        <v>47</v>
      </c>
      <c r="I21" s="2">
        <v>2</v>
      </c>
      <c r="J21" s="3" t="s">
        <v>96</v>
      </c>
      <c r="K21" s="3" t="s">
        <v>97</v>
      </c>
      <c r="L21" s="5">
        <v>46193.609027777777</v>
      </c>
      <c r="M21" s="5">
        <v>46238.727083333331</v>
      </c>
    </row>
    <row r="22" spans="1:13" x14ac:dyDescent="0.25">
      <c r="A22" s="2">
        <v>21</v>
      </c>
      <c r="B22" s="3" t="s">
        <v>98</v>
      </c>
      <c r="C22" s="3" t="s">
        <v>99</v>
      </c>
      <c r="D22" s="3" t="s">
        <v>15</v>
      </c>
      <c r="E22" s="3" t="s">
        <v>100</v>
      </c>
      <c r="F22" s="4">
        <v>46569</v>
      </c>
      <c r="G22" s="2">
        <v>11</v>
      </c>
      <c r="H22" s="3" t="s">
        <v>47</v>
      </c>
      <c r="I22" s="2">
        <v>2</v>
      </c>
      <c r="J22" s="3" t="s">
        <v>96</v>
      </c>
      <c r="K22" s="3" t="s">
        <v>97</v>
      </c>
      <c r="L22" s="5">
        <v>46184.44027777778</v>
      </c>
      <c r="M22" s="5">
        <v>46211.552777777782</v>
      </c>
    </row>
    <row r="23" spans="1:13" x14ac:dyDescent="0.25">
      <c r="A23" s="2">
        <v>22</v>
      </c>
      <c r="B23" s="3" t="s">
        <v>101</v>
      </c>
      <c r="C23" s="3" t="s">
        <v>102</v>
      </c>
      <c r="D23" s="3" t="s">
        <v>15</v>
      </c>
      <c r="E23" s="3" t="s">
        <v>103</v>
      </c>
      <c r="F23" s="4">
        <v>46328</v>
      </c>
      <c r="G23" s="2">
        <v>5</v>
      </c>
      <c r="H23" s="3" t="s">
        <v>47</v>
      </c>
      <c r="I23" s="2">
        <v>2</v>
      </c>
      <c r="J23" s="3" t="s">
        <v>96</v>
      </c>
      <c r="K23" s="3" t="s">
        <v>97</v>
      </c>
      <c r="L23" s="5">
        <v>46225.670138888891</v>
      </c>
      <c r="M23" s="5">
        <v>46230.802777777782</v>
      </c>
    </row>
    <row r="24" spans="1:13" x14ac:dyDescent="0.25">
      <c r="A24" s="2">
        <v>23</v>
      </c>
      <c r="B24" s="3" t="s">
        <v>104</v>
      </c>
      <c r="C24" s="3" t="s">
        <v>105</v>
      </c>
      <c r="D24" s="3" t="s">
        <v>15</v>
      </c>
      <c r="E24" s="3" t="s">
        <v>106</v>
      </c>
      <c r="F24" s="4">
        <v>47000</v>
      </c>
      <c r="G24" s="2">
        <v>4</v>
      </c>
      <c r="H24" s="3" t="s">
        <v>47</v>
      </c>
      <c r="I24" s="2">
        <v>2</v>
      </c>
      <c r="J24" s="3" t="s">
        <v>96</v>
      </c>
      <c r="K24" s="3" t="s">
        <v>97</v>
      </c>
      <c r="L24" s="5">
        <v>46197.511805555558</v>
      </c>
      <c r="M24" s="5">
        <v>46200.718055555553</v>
      </c>
    </row>
    <row r="25" spans="1:13" x14ac:dyDescent="0.25">
      <c r="A25" s="2">
        <v>24</v>
      </c>
      <c r="B25" s="3" t="s">
        <v>107</v>
      </c>
      <c r="C25" s="3" t="s">
        <v>108</v>
      </c>
      <c r="D25" s="3" t="s">
        <v>82</v>
      </c>
      <c r="E25" s="3" t="s">
        <v>109</v>
      </c>
      <c r="F25" s="4">
        <v>46493</v>
      </c>
      <c r="G25" s="2">
        <v>14</v>
      </c>
      <c r="H25" s="3" t="s">
        <v>69</v>
      </c>
      <c r="I25" s="2">
        <v>5</v>
      </c>
      <c r="J25" s="3" t="s">
        <v>110</v>
      </c>
      <c r="K25" s="3" t="s">
        <v>111</v>
      </c>
      <c r="L25" s="5">
        <v>46209.68472222222</v>
      </c>
      <c r="M25" s="5">
        <v>46243.756249999999</v>
      </c>
    </row>
    <row r="26" spans="1:13" x14ac:dyDescent="0.25">
      <c r="A26" s="2">
        <v>25</v>
      </c>
      <c r="B26" s="3" t="s">
        <v>112</v>
      </c>
      <c r="C26" s="3" t="s">
        <v>113</v>
      </c>
      <c r="D26" s="3" t="s">
        <v>82</v>
      </c>
      <c r="E26" s="3" t="s">
        <v>114</v>
      </c>
      <c r="F26" s="4">
        <v>47001</v>
      </c>
      <c r="G26" s="2">
        <v>2</v>
      </c>
      <c r="H26" s="3" t="s">
        <v>69</v>
      </c>
      <c r="I26" s="2">
        <v>3</v>
      </c>
      <c r="J26" s="3" t="s">
        <v>110</v>
      </c>
      <c r="K26" s="3"/>
      <c r="L26" s="5">
        <v>46220.470833333333</v>
      </c>
      <c r="M26" s="5">
        <v>46260.649305555547</v>
      </c>
    </row>
    <row r="27" spans="1:13" x14ac:dyDescent="0.25">
      <c r="A27" s="2">
        <v>26</v>
      </c>
      <c r="B27" s="3" t="s">
        <v>115</v>
      </c>
      <c r="C27" s="3" t="s">
        <v>116</v>
      </c>
      <c r="D27" s="3" t="s">
        <v>82</v>
      </c>
      <c r="E27" s="3" t="s">
        <v>117</v>
      </c>
      <c r="F27" s="4">
        <v>46336</v>
      </c>
      <c r="G27" s="2">
        <v>7</v>
      </c>
      <c r="H27" s="3" t="s">
        <v>69</v>
      </c>
      <c r="I27" s="2">
        <v>3</v>
      </c>
      <c r="J27" s="3" t="s">
        <v>118</v>
      </c>
      <c r="K27" s="3" t="s">
        <v>119</v>
      </c>
      <c r="L27" s="5">
        <v>46175.478472222218</v>
      </c>
      <c r="M27" s="5">
        <v>46190.663194444453</v>
      </c>
    </row>
    <row r="28" spans="1:13" x14ac:dyDescent="0.25">
      <c r="A28" s="2">
        <v>27</v>
      </c>
      <c r="B28" s="3" t="s">
        <v>120</v>
      </c>
      <c r="C28" s="3" t="s">
        <v>121</v>
      </c>
      <c r="D28" s="3" t="s">
        <v>82</v>
      </c>
      <c r="E28" s="3" t="s">
        <v>122</v>
      </c>
      <c r="F28" s="4">
        <v>46831</v>
      </c>
      <c r="G28" s="2">
        <v>12</v>
      </c>
      <c r="H28" s="3" t="s">
        <v>69</v>
      </c>
      <c r="I28" s="2">
        <v>3</v>
      </c>
      <c r="J28" s="3" t="s">
        <v>123</v>
      </c>
      <c r="K28" s="3"/>
      <c r="L28" s="5">
        <v>46217.377083333333</v>
      </c>
      <c r="M28" s="5">
        <v>46232.402777777781</v>
      </c>
    </row>
    <row r="29" spans="1:13" x14ac:dyDescent="0.25">
      <c r="A29" s="2">
        <v>28</v>
      </c>
      <c r="B29" s="3" t="s">
        <v>124</v>
      </c>
      <c r="C29" s="3" t="s">
        <v>125</v>
      </c>
      <c r="D29" s="3" t="s">
        <v>82</v>
      </c>
      <c r="E29" s="3" t="s">
        <v>126</v>
      </c>
      <c r="F29" s="4">
        <v>46271</v>
      </c>
      <c r="G29" s="2">
        <v>5</v>
      </c>
      <c r="H29" s="3" t="s">
        <v>69</v>
      </c>
      <c r="I29" s="2">
        <v>3</v>
      </c>
      <c r="J29" s="3" t="s">
        <v>123</v>
      </c>
      <c r="K29" s="3"/>
      <c r="L29" s="5">
        <v>46236.547222222223</v>
      </c>
      <c r="M29" s="5">
        <v>46241.706250000003</v>
      </c>
    </row>
    <row r="30" spans="1:13" x14ac:dyDescent="0.25">
      <c r="A30" s="2">
        <v>29</v>
      </c>
      <c r="B30" s="3" t="s">
        <v>127</v>
      </c>
      <c r="C30" s="3" t="s">
        <v>128</v>
      </c>
      <c r="D30" s="3" t="s">
        <v>15</v>
      </c>
      <c r="E30" s="3" t="s">
        <v>129</v>
      </c>
      <c r="F30" s="4">
        <v>46579</v>
      </c>
      <c r="G30" s="2">
        <v>8</v>
      </c>
      <c r="H30" s="3" t="s">
        <v>42</v>
      </c>
      <c r="I30" s="2">
        <v>2</v>
      </c>
      <c r="J30" s="3" t="s">
        <v>118</v>
      </c>
      <c r="K30" s="3" t="s">
        <v>19</v>
      </c>
      <c r="L30" s="5">
        <v>46236.686111111107</v>
      </c>
      <c r="M30" s="5">
        <v>46280.803472222222</v>
      </c>
    </row>
    <row r="31" spans="1:13" x14ac:dyDescent="0.25">
      <c r="A31" s="2">
        <v>30</v>
      </c>
      <c r="B31" s="3" t="s">
        <v>130</v>
      </c>
      <c r="C31" s="3" t="s">
        <v>131</v>
      </c>
      <c r="D31" s="3" t="s">
        <v>15</v>
      </c>
      <c r="E31" s="3" t="s">
        <v>132</v>
      </c>
      <c r="F31" s="4">
        <v>46506</v>
      </c>
      <c r="G31" s="2">
        <v>3</v>
      </c>
      <c r="H31" s="3" t="s">
        <v>47</v>
      </c>
      <c r="I31" s="2">
        <v>4</v>
      </c>
      <c r="J31" s="3" t="s">
        <v>133</v>
      </c>
      <c r="K31" s="3" t="s">
        <v>134</v>
      </c>
      <c r="L31" s="5">
        <v>46218.482638888891</v>
      </c>
      <c r="M31" s="5">
        <v>46248.589583333327</v>
      </c>
    </row>
    <row r="32" spans="1:13" x14ac:dyDescent="0.25">
      <c r="A32" s="2">
        <v>31</v>
      </c>
      <c r="B32" s="3" t="s">
        <v>135</v>
      </c>
      <c r="C32" s="3" t="s">
        <v>136</v>
      </c>
      <c r="D32" s="3" t="s">
        <v>15</v>
      </c>
      <c r="E32" s="3" t="s">
        <v>137</v>
      </c>
      <c r="F32" s="4">
        <v>46340</v>
      </c>
      <c r="G32" s="2">
        <v>22</v>
      </c>
      <c r="H32" s="3" t="s">
        <v>47</v>
      </c>
      <c r="I32" s="2">
        <v>4</v>
      </c>
      <c r="J32" s="3" t="s">
        <v>133</v>
      </c>
      <c r="K32" s="3" t="s">
        <v>134</v>
      </c>
      <c r="L32" s="5">
        <v>46204.433333333327</v>
      </c>
      <c r="M32" s="5">
        <v>46226.47152777778</v>
      </c>
    </row>
    <row r="33" spans="1:13" x14ac:dyDescent="0.25">
      <c r="A33" s="2">
        <v>32</v>
      </c>
      <c r="B33" s="3" t="s">
        <v>138</v>
      </c>
      <c r="C33" s="3" t="s">
        <v>139</v>
      </c>
      <c r="D33" s="3" t="s">
        <v>76</v>
      </c>
      <c r="E33" s="3" t="s">
        <v>140</v>
      </c>
      <c r="F33" s="4">
        <v>46744</v>
      </c>
      <c r="G33" s="2">
        <v>11</v>
      </c>
      <c r="H33" s="3" t="s">
        <v>47</v>
      </c>
      <c r="I33" s="2">
        <v>4</v>
      </c>
      <c r="J33" s="3" t="s">
        <v>133</v>
      </c>
      <c r="K33" s="3" t="s">
        <v>134</v>
      </c>
      <c r="L33" s="5">
        <v>46225.527777777781</v>
      </c>
      <c r="M33" s="5">
        <v>46242.677083333343</v>
      </c>
    </row>
    <row r="34" spans="1:13" x14ac:dyDescent="0.25">
      <c r="A34" s="2">
        <v>33</v>
      </c>
      <c r="B34" s="3" t="s">
        <v>141</v>
      </c>
      <c r="C34" s="3" t="s">
        <v>142</v>
      </c>
      <c r="D34" s="3" t="s">
        <v>76</v>
      </c>
      <c r="E34" s="3" t="s">
        <v>143</v>
      </c>
      <c r="F34" s="4">
        <v>46626</v>
      </c>
      <c r="G34" s="2">
        <v>10</v>
      </c>
      <c r="H34" s="3" t="s">
        <v>17</v>
      </c>
      <c r="I34" s="2">
        <v>5</v>
      </c>
      <c r="J34" s="3" t="s">
        <v>144</v>
      </c>
      <c r="K34" s="3"/>
      <c r="L34" s="5">
        <v>46241.518055555563</v>
      </c>
      <c r="M34" s="5">
        <v>46275.532638888893</v>
      </c>
    </row>
    <row r="35" spans="1:13" x14ac:dyDescent="0.25">
      <c r="A35" s="2">
        <v>34</v>
      </c>
      <c r="B35" s="3" t="s">
        <v>145</v>
      </c>
      <c r="C35" s="3" t="s">
        <v>146</v>
      </c>
      <c r="D35" s="3" t="s">
        <v>76</v>
      </c>
      <c r="E35" s="3" t="s">
        <v>147</v>
      </c>
      <c r="F35" s="4">
        <v>46689</v>
      </c>
      <c r="G35" s="2">
        <v>15</v>
      </c>
      <c r="H35" s="3" t="s">
        <v>17</v>
      </c>
      <c r="I35" s="2">
        <v>5</v>
      </c>
      <c r="J35" s="3" t="s">
        <v>148</v>
      </c>
      <c r="K35" s="3" t="s">
        <v>79</v>
      </c>
      <c r="L35" s="5">
        <v>46186.393055555563</v>
      </c>
      <c r="M35" s="5">
        <v>46195.479861111111</v>
      </c>
    </row>
    <row r="36" spans="1:13" x14ac:dyDescent="0.25">
      <c r="A36" s="2">
        <v>35</v>
      </c>
      <c r="B36" s="3" t="s">
        <v>149</v>
      </c>
      <c r="C36" s="3" t="s">
        <v>150</v>
      </c>
      <c r="D36" s="3" t="s">
        <v>86</v>
      </c>
      <c r="E36" s="3" t="s">
        <v>151</v>
      </c>
      <c r="F36" s="4">
        <v>46885</v>
      </c>
      <c r="G36" s="2">
        <v>9</v>
      </c>
      <c r="H36" s="3" t="s">
        <v>69</v>
      </c>
      <c r="I36" s="2">
        <v>10</v>
      </c>
      <c r="J36" s="3" t="s">
        <v>152</v>
      </c>
      <c r="K36" s="3"/>
      <c r="L36" s="5">
        <v>46207.451388888891</v>
      </c>
      <c r="M36" s="5">
        <v>46241.465277777781</v>
      </c>
    </row>
    <row r="37" spans="1:13" x14ac:dyDescent="0.25">
      <c r="A37" s="2">
        <v>36</v>
      </c>
      <c r="B37" s="3" t="s">
        <v>153</v>
      </c>
      <c r="C37" s="3" t="s">
        <v>154</v>
      </c>
      <c r="D37" s="3" t="s">
        <v>86</v>
      </c>
      <c r="E37" s="3" t="s">
        <v>155</v>
      </c>
      <c r="F37" s="4">
        <v>46499</v>
      </c>
      <c r="G37" s="2">
        <v>21</v>
      </c>
      <c r="H37" s="3" t="s">
        <v>69</v>
      </c>
      <c r="I37" s="2">
        <v>5</v>
      </c>
      <c r="J37" s="3" t="s">
        <v>152</v>
      </c>
      <c r="K37" s="3"/>
      <c r="L37" s="5">
        <v>46189.384027777778</v>
      </c>
      <c r="M37" s="5">
        <v>46204.575694444437</v>
      </c>
    </row>
    <row r="38" spans="1:13" x14ac:dyDescent="0.25">
      <c r="A38" s="2">
        <v>37</v>
      </c>
      <c r="B38" s="3" t="s">
        <v>156</v>
      </c>
      <c r="C38" s="3" t="s">
        <v>157</v>
      </c>
      <c r="D38" s="3" t="s">
        <v>86</v>
      </c>
      <c r="E38" s="3" t="s">
        <v>158</v>
      </c>
      <c r="F38" s="4">
        <v>46595</v>
      </c>
      <c r="G38" s="2">
        <v>19</v>
      </c>
      <c r="H38" s="3" t="s">
        <v>159</v>
      </c>
      <c r="I38" s="2">
        <v>10</v>
      </c>
      <c r="J38" s="3" t="s">
        <v>160</v>
      </c>
      <c r="K38" s="3"/>
      <c r="L38" s="5">
        <v>46176.618055555547</v>
      </c>
      <c r="M38" s="5">
        <v>46190.626388888893</v>
      </c>
    </row>
    <row r="39" spans="1:13" x14ac:dyDescent="0.25">
      <c r="A39" s="2">
        <v>38</v>
      </c>
      <c r="B39" s="3" t="s">
        <v>161</v>
      </c>
      <c r="C39" s="3" t="s">
        <v>162</v>
      </c>
      <c r="D39" s="3" t="s">
        <v>86</v>
      </c>
      <c r="E39" s="3" t="s">
        <v>163</v>
      </c>
      <c r="F39" s="4">
        <v>46789</v>
      </c>
      <c r="G39" s="2">
        <v>7</v>
      </c>
      <c r="H39" s="3" t="s">
        <v>69</v>
      </c>
      <c r="I39" s="2">
        <v>5</v>
      </c>
      <c r="J39" s="3" t="s">
        <v>160</v>
      </c>
      <c r="K39" s="3"/>
      <c r="L39" s="5">
        <v>46228.577777777777</v>
      </c>
      <c r="M39" s="5">
        <v>46233.767361111109</v>
      </c>
    </row>
    <row r="40" spans="1:13" x14ac:dyDescent="0.25">
      <c r="A40" s="2">
        <v>39</v>
      </c>
      <c r="B40" s="3" t="s">
        <v>164</v>
      </c>
      <c r="C40" s="3" t="s">
        <v>165</v>
      </c>
      <c r="D40" s="3" t="s">
        <v>86</v>
      </c>
      <c r="E40" s="3" t="s">
        <v>166</v>
      </c>
      <c r="F40" s="4">
        <v>46730</v>
      </c>
      <c r="G40" s="2">
        <v>18</v>
      </c>
      <c r="H40" s="3" t="s">
        <v>159</v>
      </c>
      <c r="I40" s="2">
        <v>10</v>
      </c>
      <c r="J40" s="3" t="s">
        <v>167</v>
      </c>
      <c r="K40" s="3"/>
      <c r="L40" s="5">
        <v>46189.417361111111</v>
      </c>
      <c r="M40" s="5">
        <v>46228.470138888893</v>
      </c>
    </row>
    <row r="41" spans="1:13" x14ac:dyDescent="0.25">
      <c r="A41" s="2">
        <v>40</v>
      </c>
      <c r="B41" s="3" t="s">
        <v>168</v>
      </c>
      <c r="C41" s="3" t="s">
        <v>169</v>
      </c>
      <c r="D41" s="3" t="s">
        <v>170</v>
      </c>
      <c r="E41" s="3" t="s">
        <v>171</v>
      </c>
      <c r="F41" s="4">
        <v>46734</v>
      </c>
      <c r="G41" s="2">
        <v>23</v>
      </c>
      <c r="H41" s="3" t="s">
        <v>17</v>
      </c>
      <c r="I41" s="2">
        <v>6</v>
      </c>
      <c r="J41" s="3" t="s">
        <v>144</v>
      </c>
      <c r="K41" s="3"/>
      <c r="L41" s="5">
        <v>46179.486111111109</v>
      </c>
      <c r="M41" s="5">
        <v>46223.694444444453</v>
      </c>
    </row>
  </sheetData>
  <autoFilter ref="A1:M41" xr:uid="{00000000-0009-0000-0000-000000000000}"/>
  <conditionalFormatting sqref="F2:F500">
    <cfRule type="expression" dxfId="2" priority="1">
      <formula>AND(F2&lt;&gt;"",F2&lt;TODAY())</formula>
    </cfRule>
    <cfRule type="expression" dxfId="1" priority="2">
      <formula>AND(F2&lt;&gt;"",F2&gt;=TODAY(),F2&lt;=TODAY()+90)</formula>
    </cfRule>
  </conditionalFormatting>
  <conditionalFormatting sqref="G2:G500">
    <cfRule type="expression" dxfId="0" priority="3">
      <formula>AND(G2&lt;&gt;"",I2&lt;&gt;"",G2&lt;I2)</formula>
    </cfRule>
  </conditionalFormatting>
  <dataValidations count="4">
    <dataValidation type="list" allowBlank="1" showErrorMessage="1" errorTitle="Category" error="เลือกจากรายการ: Reagent, Control, Calibrator, Test Kit, Consumable, Chemical, Other" sqref="D2:D500" xr:uid="{00000000-0002-0000-0000-000000000000}">
      <formula1>"Reagent,Control,Calibrator,Test Kit,Consumable,Chemical,Other"</formula1>
    </dataValidation>
    <dataValidation type="list" allowBlank="1" showErrorMessage="1" errorTitle="Unit" error="เลือกจากรายการ: bottle, vial, kit, box, pack, test, tube, plate" sqref="H2:H500" xr:uid="{00000000-0002-0000-0000-000001000000}">
      <formula1>"bottle,vial,kit,box,pack,test,tube,plate"</formula1>
    </dataValidation>
    <dataValidation type="whole" operator="greaterThanOrEqual" allowBlank="1" showErrorMessage="1" errorTitle="ตัวเลข" error="ใส่จำนวนเต็มตั้งแต่ 0 ขึ้นไป" sqref="G2:G500 I2:I500" xr:uid="{00000000-0002-0000-0000-000002000000}">
      <formula1>0</formula1>
    </dataValidation>
    <dataValidation type="date" allowBlank="1" showErrorMessage="1" errorTitle="ExpiryDate" error="ใส่วันที่ในรูปแบบ yyyy-mm-dd" sqref="F2:F500" xr:uid="{00000000-0002-0000-0000-000003000000}">
      <formula1>DATE(2000,1,1)</formula1>
      <formula2>DATE(2100,12,31)</formula2>
    </dataValidation>
  </dataValidation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/>
  </sheetViews>
  <sheetFormatPr defaultRowHeight="13.8" x14ac:dyDescent="0.25"/>
  <cols>
    <col min="1" max="1" width="20" customWidth="1"/>
    <col min="2" max="2" width="14" customWidth="1"/>
    <col min="3" max="3" width="58" customWidth="1"/>
  </cols>
  <sheetData>
    <row r="1" spans="1:3" ht="15" x14ac:dyDescent="0.25">
      <c r="A1" s="6" t="s">
        <v>172</v>
      </c>
    </row>
    <row r="3" spans="1:3" x14ac:dyDescent="0.25">
      <c r="A3" s="7" t="s">
        <v>173</v>
      </c>
      <c r="B3" s="7" t="s">
        <v>174</v>
      </c>
      <c r="C3" s="7" t="s">
        <v>175</v>
      </c>
    </row>
    <row r="4" spans="1:3" x14ac:dyDescent="0.25">
      <c r="A4" s="8" t="s">
        <v>176</v>
      </c>
      <c r="B4" s="9">
        <v>90</v>
      </c>
      <c r="C4" s="8" t="s">
        <v>177</v>
      </c>
    </row>
    <row r="5" spans="1:3" x14ac:dyDescent="0.25">
      <c r="A5" s="8" t="s">
        <v>178</v>
      </c>
      <c r="B5" s="10">
        <f ca="1">TODAY()</f>
        <v>46292</v>
      </c>
      <c r="C5" s="8" t="s">
        <v>179</v>
      </c>
    </row>
    <row r="7" spans="1:3" x14ac:dyDescent="0.25">
      <c r="A7" s="7" t="s">
        <v>180</v>
      </c>
      <c r="B7" s="7" t="s">
        <v>181</v>
      </c>
      <c r="C7" s="7" t="s">
        <v>182</v>
      </c>
    </row>
    <row r="8" spans="1:3" ht="15" x14ac:dyDescent="0.25">
      <c r="A8" s="8" t="s">
        <v>183</v>
      </c>
      <c r="B8" s="11">
        <f>COUNTA(Reagents!B2:B500)</f>
        <v>40</v>
      </c>
      <c r="C8" s="8" t="s">
        <v>184</v>
      </c>
    </row>
    <row r="9" spans="1:3" ht="15" x14ac:dyDescent="0.25">
      <c r="A9" s="8" t="s">
        <v>185</v>
      </c>
      <c r="B9" s="11">
        <f>SUMPRODUCT((Reagents!B2:B500&lt;&gt;"")*(Reagents!G2:G500&lt;Reagents!I2:I500))</f>
        <v>7</v>
      </c>
      <c r="C9" s="8" t="s">
        <v>186</v>
      </c>
    </row>
    <row r="10" spans="1:3" ht="15" x14ac:dyDescent="0.25">
      <c r="A10" s="8" t="s">
        <v>187</v>
      </c>
      <c r="B10" s="11">
        <f ca="1">COUNTIFS(Reagents!F2:F500,"&gt;="&amp;B5,Reagents!F2:F500,"&lt;="&amp;(B5+B4))</f>
        <v>8</v>
      </c>
      <c r="C10" s="8" t="s">
        <v>188</v>
      </c>
    </row>
    <row r="11" spans="1:3" ht="15" x14ac:dyDescent="0.25">
      <c r="A11" s="8" t="s">
        <v>189</v>
      </c>
      <c r="B11" s="11">
        <f ca="1">COUNTIFS(Reagents!F2:F500,"&lt;"&amp;B5)</f>
        <v>3</v>
      </c>
      <c r="C11" s="8" t="s">
        <v>190</v>
      </c>
    </row>
    <row r="13" spans="1:3" x14ac:dyDescent="0.25">
      <c r="A13" s="12" t="s">
        <v>191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1"/>
  <sheetViews>
    <sheetView workbookViewId="0"/>
  </sheetViews>
  <sheetFormatPr defaultRowHeight="13.8" x14ac:dyDescent="0.25"/>
  <cols>
    <col min="1" max="1" width="16" customWidth="1"/>
    <col min="2" max="2" width="20" customWidth="1"/>
    <col min="3" max="3" width="26" customWidth="1"/>
    <col min="4" max="4" width="14" customWidth="1"/>
    <col min="5" max="5" width="20" customWidth="1"/>
  </cols>
  <sheetData>
    <row r="1" spans="1:1" ht="17.399999999999999" x14ac:dyDescent="0.3">
      <c r="A1" s="13" t="s">
        <v>192</v>
      </c>
    </row>
    <row r="2" spans="1:1" x14ac:dyDescent="0.25">
      <c r="A2" s="12" t="s">
        <v>193</v>
      </c>
    </row>
    <row r="3" spans="1:1" x14ac:dyDescent="0.25">
      <c r="A3" s="14"/>
    </row>
    <row r="4" spans="1:1" x14ac:dyDescent="0.25">
      <c r="A4" s="15" t="s">
        <v>194</v>
      </c>
    </row>
    <row r="5" spans="1:1" x14ac:dyDescent="0.25">
      <c r="A5" s="14" t="s">
        <v>195</v>
      </c>
    </row>
    <row r="6" spans="1:1" x14ac:dyDescent="0.25">
      <c r="A6" s="14" t="s">
        <v>196</v>
      </c>
    </row>
    <row r="7" spans="1:1" x14ac:dyDescent="0.25">
      <c r="A7" s="14" t="s">
        <v>197</v>
      </c>
    </row>
    <row r="8" spans="1:1" x14ac:dyDescent="0.25">
      <c r="A8" s="14" t="s">
        <v>198</v>
      </c>
    </row>
    <row r="9" spans="1:1" x14ac:dyDescent="0.25">
      <c r="A9" s="14"/>
    </row>
    <row r="10" spans="1:1" x14ac:dyDescent="0.25">
      <c r="A10" s="15" t="s">
        <v>199</v>
      </c>
    </row>
    <row r="11" spans="1:1" x14ac:dyDescent="0.25">
      <c r="A11" s="14" t="s">
        <v>200</v>
      </c>
    </row>
    <row r="12" spans="1:1" x14ac:dyDescent="0.25">
      <c r="A12" s="14" t="s">
        <v>201</v>
      </c>
    </row>
    <row r="13" spans="1:1" x14ac:dyDescent="0.25">
      <c r="A13" s="14" t="s">
        <v>202</v>
      </c>
    </row>
    <row r="14" spans="1:1" x14ac:dyDescent="0.25">
      <c r="A14" s="14" t="s">
        <v>203</v>
      </c>
    </row>
    <row r="15" spans="1:1" x14ac:dyDescent="0.25">
      <c r="A15" s="14"/>
    </row>
    <row r="16" spans="1:1" x14ac:dyDescent="0.25">
      <c r="A16" s="16" t="s">
        <v>204</v>
      </c>
    </row>
    <row r="17" spans="1:5" x14ac:dyDescent="0.25">
      <c r="A17" s="14"/>
    </row>
    <row r="18" spans="1:5" x14ac:dyDescent="0.25">
      <c r="A18" s="7" t="s">
        <v>205</v>
      </c>
      <c r="B18" s="7" t="s">
        <v>206</v>
      </c>
      <c r="C18" s="7" t="s">
        <v>207</v>
      </c>
      <c r="D18" s="7" t="s">
        <v>208</v>
      </c>
      <c r="E18" s="7" t="s">
        <v>209</v>
      </c>
    </row>
    <row r="19" spans="1:5" x14ac:dyDescent="0.25">
      <c r="A19" s="3" t="s">
        <v>0</v>
      </c>
      <c r="B19" s="8" t="s">
        <v>210</v>
      </c>
      <c r="C19" s="8" t="s">
        <v>211</v>
      </c>
      <c r="D19" s="8" t="s">
        <v>212</v>
      </c>
      <c r="E19" s="3" t="s">
        <v>213</v>
      </c>
    </row>
    <row r="20" spans="1:5" x14ac:dyDescent="0.25">
      <c r="A20" s="3" t="s">
        <v>1</v>
      </c>
      <c r="B20" s="8" t="s">
        <v>210</v>
      </c>
      <c r="C20" s="8" t="s">
        <v>214</v>
      </c>
      <c r="D20" s="8" t="s">
        <v>215</v>
      </c>
      <c r="E20" s="3" t="s">
        <v>13</v>
      </c>
    </row>
    <row r="21" spans="1:5" x14ac:dyDescent="0.25">
      <c r="A21" s="3" t="s">
        <v>2</v>
      </c>
      <c r="B21" s="8" t="s">
        <v>210</v>
      </c>
      <c r="C21" s="8" t="s">
        <v>216</v>
      </c>
      <c r="D21" s="8" t="s">
        <v>215</v>
      </c>
      <c r="E21" s="3" t="s">
        <v>14</v>
      </c>
    </row>
    <row r="22" spans="1:5" x14ac:dyDescent="0.25">
      <c r="A22" s="3" t="s">
        <v>3</v>
      </c>
      <c r="B22" s="8" t="s">
        <v>210</v>
      </c>
      <c r="C22" s="8" t="s">
        <v>217</v>
      </c>
      <c r="D22" s="8" t="s">
        <v>218</v>
      </c>
      <c r="E22" s="3" t="s">
        <v>15</v>
      </c>
    </row>
    <row r="23" spans="1:5" x14ac:dyDescent="0.25">
      <c r="A23" s="3" t="s">
        <v>4</v>
      </c>
      <c r="B23" s="8" t="s">
        <v>219</v>
      </c>
      <c r="C23" s="8" t="s">
        <v>220</v>
      </c>
      <c r="D23" s="8" t="s">
        <v>215</v>
      </c>
      <c r="E23" s="3" t="s">
        <v>221</v>
      </c>
    </row>
    <row r="24" spans="1:5" x14ac:dyDescent="0.25">
      <c r="A24" s="3" t="s">
        <v>5</v>
      </c>
      <c r="B24" s="8" t="s">
        <v>219</v>
      </c>
      <c r="C24" s="8" t="s">
        <v>222</v>
      </c>
      <c r="D24" s="8" t="s">
        <v>223</v>
      </c>
      <c r="E24" s="3" t="s">
        <v>224</v>
      </c>
    </row>
    <row r="25" spans="1:5" x14ac:dyDescent="0.25">
      <c r="A25" s="3" t="s">
        <v>6</v>
      </c>
      <c r="B25" s="8" t="s">
        <v>225</v>
      </c>
      <c r="C25" s="8" t="s">
        <v>226</v>
      </c>
      <c r="D25" s="8" t="s">
        <v>212</v>
      </c>
      <c r="E25" s="3" t="s">
        <v>227</v>
      </c>
    </row>
    <row r="26" spans="1:5" x14ac:dyDescent="0.25">
      <c r="A26" s="3" t="s">
        <v>7</v>
      </c>
      <c r="B26" s="8" t="s">
        <v>225</v>
      </c>
      <c r="C26" s="8" t="s">
        <v>228</v>
      </c>
      <c r="D26" s="8" t="s">
        <v>218</v>
      </c>
      <c r="E26" s="3" t="s">
        <v>17</v>
      </c>
    </row>
    <row r="27" spans="1:5" x14ac:dyDescent="0.25">
      <c r="A27" s="3" t="s">
        <v>8</v>
      </c>
      <c r="B27" s="8" t="s">
        <v>225</v>
      </c>
      <c r="C27" s="8" t="s">
        <v>229</v>
      </c>
      <c r="D27" s="8" t="s">
        <v>212</v>
      </c>
      <c r="E27" s="3" t="s">
        <v>230</v>
      </c>
    </row>
    <row r="28" spans="1:5" x14ac:dyDescent="0.25">
      <c r="A28" s="3" t="s">
        <v>9</v>
      </c>
      <c r="B28" s="8" t="s">
        <v>9</v>
      </c>
      <c r="C28" s="8" t="s">
        <v>231</v>
      </c>
      <c r="D28" s="8" t="s">
        <v>215</v>
      </c>
      <c r="E28" s="3" t="s">
        <v>18</v>
      </c>
    </row>
    <row r="29" spans="1:5" x14ac:dyDescent="0.25">
      <c r="A29" s="3" t="s">
        <v>10</v>
      </c>
      <c r="B29" s="8" t="s">
        <v>9</v>
      </c>
      <c r="C29" s="8" t="s">
        <v>232</v>
      </c>
      <c r="D29" s="8" t="s">
        <v>215</v>
      </c>
      <c r="E29" s="3" t="s">
        <v>19</v>
      </c>
    </row>
    <row r="30" spans="1:5" x14ac:dyDescent="0.25">
      <c r="A30" s="3" t="s">
        <v>11</v>
      </c>
      <c r="B30" s="8" t="s">
        <v>233</v>
      </c>
      <c r="C30" s="8" t="s">
        <v>234</v>
      </c>
      <c r="D30" s="8" t="s">
        <v>235</v>
      </c>
      <c r="E30" s="3" t="s">
        <v>236</v>
      </c>
    </row>
    <row r="31" spans="1:5" x14ac:dyDescent="0.25">
      <c r="A31" s="3" t="s">
        <v>12</v>
      </c>
      <c r="B31" s="8" t="s">
        <v>233</v>
      </c>
      <c r="C31" s="8" t="s">
        <v>237</v>
      </c>
      <c r="D31" s="8" t="s">
        <v>235</v>
      </c>
      <c r="E31" s="3" t="s">
        <v>238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Reagents</vt:lpstr>
      <vt:lpstr>Dashboard_Check</vt:lpstr>
      <vt:lpstr>คู่มือ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Lab_Reagent_Database</dc:title>
  <dc:creator>AI for Lab Workshop</dc:creator>
  <cp:lastModifiedBy>Peerapat Phaktapha</cp:lastModifiedBy>
  <dcterms:created xsi:type="dcterms:W3CDTF">2026-09-27T14:14:01Z</dcterms:created>
  <dcterms:modified xsi:type="dcterms:W3CDTF">2026-09-27T14:14:13Z</dcterms:modified>
</cp:coreProperties>
</file>